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R13"/>
  <c r="Q13"/>
  <c r="P13"/>
  <c r="L13"/>
  <c r="K13"/>
  <c r="N9" l="1"/>
  <c r="N6"/>
  <c r="N10" l="1"/>
  <c r="Q10" s="1"/>
  <c r="L6" l="1"/>
  <c r="M6" s="1"/>
  <c r="L7"/>
  <c r="M7" s="1"/>
  <c r="L9"/>
  <c r="M9" s="1"/>
  <c r="L10"/>
  <c r="L5"/>
  <c r="M5" s="1"/>
  <c r="E2"/>
  <c r="D2"/>
  <c r="M10" l="1"/>
  <c r="N5"/>
  <c r="N7" s="1"/>
  <c r="Q7" s="1"/>
  <c r="L2"/>
  <c r="M2" s="1"/>
  <c r="N2" s="1"/>
  <c r="N3" l="1"/>
  <c r="Q3" s="1"/>
  <c r="R3" s="1"/>
  <c r="O7" s="1"/>
  <c r="R7" l="1"/>
  <c r="O10" s="1"/>
  <c r="R10" s="1"/>
</calcChain>
</file>

<file path=xl/sharedStrings.xml><?xml version="1.0" encoding="utf-8"?>
<sst xmlns="http://schemas.openxmlformats.org/spreadsheetml/2006/main" count="31" uniqueCount="30">
  <si>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</si>
  <si>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</si>
  <si>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</si>
  <si>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</si>
  <si>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</si>
  <si>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</si>
  <si>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</si>
  <si>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</si>
  <si>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</si>
  <si>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</si>
  <si>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</si>
  <si>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</si>
  <si>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</si>
  <si>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</si>
  <si>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Приход</t>
  </si>
  <si>
    <t>Расход</t>
  </si>
  <si>
    <t>Остаток на конец месяца</t>
  </si>
  <si>
    <t>Остаток на начала месяца</t>
  </si>
  <si>
    <t>Итого за октябрь</t>
  </si>
  <si>
    <t>Регулировка отопления</t>
  </si>
  <si>
    <t>01-30.11.17</t>
  </si>
  <si>
    <t>Итого за ноябрь</t>
  </si>
  <si>
    <t>0,08=5мин</t>
  </si>
  <si>
    <t>1 мин=0,0166</t>
  </si>
  <si>
    <t>Регулировка отопления, установка замка</t>
  </si>
  <si>
    <t>Итого за декабрь</t>
  </si>
  <si>
    <t>01-31.12.17</t>
  </si>
  <si>
    <t xml:space="preserve">S=120,8*2,94 = 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</si>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</sst>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0" borderId="1" xfId="0" applyNumberFormat="1" applyFont="1" applyBorder="1"/>
    <xf numFmtId="2" fontId="0" fillId="0" borderId="1" xfId="0" applyNumberFormat="1" applyBorder="1"/>
    <xf numFmtId="0" fontId="1" fillId="3" borderId="1" xfId="0" applyFont="1" applyFill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"/>
  <sheetViews>
    <sheetView tabSelected="1" workbookViewId="0">
      <pane ySplit="1" topLeftCell="A2" activePane="bottomLeft" state="frozen"/>
      <selection pane="bottomLeft" activeCell="B6" sqref="B6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20" max="20" width="7.28515625" customWidth="1"/>
  </cols>
  <sheetData>
    <row r="1" spans="1:21" ht="94.5">
      <c r="A1" s="8" t="s">
        <v>0</v>
      </c>
      <c r="B1" s="9" t="s">
        <v>1</v>
      </c>
      <c r="C1" s="9" t="s">
        <v>2</v>
      </c>
      <c r="D1" s="9" t="s">
        <v>10</v>
      </c>
      <c r="E1" s="9" t="s">
        <v>11</v>
      </c>
      <c r="F1" s="9" t="s">
        <v>4</v>
      </c>
      <c r="G1" s="9" t="s">
        <v>5</v>
      </c>
      <c r="H1" s="9" t="s">
        <v>8</v>
      </c>
      <c r="I1" s="9" t="s">
        <v>9</v>
      </c>
      <c r="J1" s="10" t="s">
        <v>3</v>
      </c>
      <c r="K1" s="10" t="s">
        <v>7</v>
      </c>
      <c r="L1" s="10" t="s">
        <v>6</v>
      </c>
      <c r="M1" s="10" t="s">
        <v>12</v>
      </c>
      <c r="N1" s="10" t="s">
        <v>13</v>
      </c>
      <c r="O1" s="10" t="s">
        <v>17</v>
      </c>
      <c r="P1" s="10" t="s">
        <v>14</v>
      </c>
      <c r="Q1" s="10" t="s">
        <v>15</v>
      </c>
      <c r="R1" s="10" t="s">
        <v>16</v>
      </c>
      <c r="S1" s="11" t="s">
        <v>27</v>
      </c>
      <c r="T1" s="11">
        <v>355.15</v>
      </c>
    </row>
    <row r="2" spans="1:21" ht="15.75">
      <c r="A2" s="2">
        <v>43033</v>
      </c>
      <c r="B2" s="4" t="s">
        <v>24</v>
      </c>
      <c r="C2" s="1">
        <v>79.2</v>
      </c>
      <c r="D2" s="1">
        <f>C2*50%</f>
        <v>39.6</v>
      </c>
      <c r="E2" s="1">
        <f>C2*10%</f>
        <v>7.9200000000000008</v>
      </c>
      <c r="F2" s="1">
        <v>1</v>
      </c>
      <c r="G2" s="1">
        <v>0.5</v>
      </c>
      <c r="H2" s="1"/>
      <c r="I2" s="1"/>
      <c r="J2" s="1">
        <v>115</v>
      </c>
      <c r="K2" s="1">
        <v>544.36</v>
      </c>
      <c r="L2" s="5">
        <f>(C2+D2+E2)*F2*G2+H2*I2+J2+K2</f>
        <v>722.72</v>
      </c>
      <c r="M2" s="5">
        <f>L2*10%</f>
        <v>72.272000000000006</v>
      </c>
      <c r="N2" s="13">
        <f>L2+M2</f>
        <v>794.99200000000008</v>
      </c>
      <c r="O2" s="5"/>
      <c r="P2" s="5"/>
      <c r="Q2" s="5"/>
      <c r="R2" s="5"/>
      <c r="S2" s="5"/>
      <c r="T2" s="5"/>
      <c r="U2" t="s">
        <v>22</v>
      </c>
    </row>
    <row r="3" spans="1:21" ht="15.75">
      <c r="A3" s="3"/>
      <c r="B3" s="6" t="s">
        <v>18</v>
      </c>
      <c r="C3" s="1"/>
      <c r="D3" s="1"/>
      <c r="E3" s="1"/>
      <c r="F3" s="1"/>
      <c r="G3" s="1"/>
      <c r="H3" s="1"/>
      <c r="I3" s="1"/>
      <c r="J3" s="1"/>
      <c r="K3" s="1"/>
      <c r="L3" s="5"/>
      <c r="M3" s="5"/>
      <c r="N3" s="12">
        <f>SUM(N2:N2)</f>
        <v>794.99200000000008</v>
      </c>
      <c r="O3" s="5"/>
      <c r="P3" s="5">
        <v>0</v>
      </c>
      <c r="Q3" s="13">
        <f>N3</f>
        <v>794.99200000000008</v>
      </c>
      <c r="R3" s="13">
        <f>O3+P3-Q3</f>
        <v>-794.99200000000008</v>
      </c>
      <c r="S3" s="13"/>
      <c r="T3" s="5"/>
      <c r="U3" t="s">
        <v>23</v>
      </c>
    </row>
    <row r="4" spans="1:21" ht="15.75">
      <c r="A4" s="3"/>
      <c r="B4" s="4"/>
      <c r="C4" s="1"/>
      <c r="D4" s="1"/>
      <c r="E4" s="1"/>
      <c r="F4" s="1"/>
      <c r="G4" s="1"/>
      <c r="H4" s="1"/>
      <c r="I4" s="1"/>
      <c r="J4" s="1"/>
      <c r="K4" s="1"/>
      <c r="L4" s="5"/>
      <c r="M4" s="5"/>
      <c r="N4" s="5"/>
      <c r="O4" s="5"/>
      <c r="P4" s="5"/>
      <c r="Q4" s="5"/>
      <c r="R4" s="5"/>
      <c r="S4" s="5"/>
      <c r="T4" s="5"/>
    </row>
    <row r="5" spans="1:21" ht="15.75">
      <c r="A5" s="2">
        <v>43048</v>
      </c>
      <c r="B5" s="14" t="s">
        <v>19</v>
      </c>
      <c r="C5" s="1">
        <v>79.2</v>
      </c>
      <c r="D5" s="1">
        <v>39.6</v>
      </c>
      <c r="E5" s="1">
        <v>7.92</v>
      </c>
      <c r="F5" s="1">
        <v>2</v>
      </c>
      <c r="G5" s="1">
        <v>0.42</v>
      </c>
      <c r="H5" s="1"/>
      <c r="I5" s="1"/>
      <c r="J5" s="1"/>
      <c r="K5" s="1">
        <v>272.18</v>
      </c>
      <c r="L5" s="13">
        <f t="shared" ref="L5:L10" si="0">(C5+D5+E5)*F5*G5+H5*I5+J5+K5</f>
        <v>378.62479999999999</v>
      </c>
      <c r="M5" s="13">
        <f t="shared" ref="M5:M10" si="1">L5*10%</f>
        <v>37.862479999999998</v>
      </c>
      <c r="N5" s="13">
        <f t="shared" ref="N5" si="2">L5+M5</f>
        <v>416.48728</v>
      </c>
      <c r="O5" s="5"/>
      <c r="P5" s="5"/>
      <c r="Q5" s="5"/>
      <c r="R5" s="5"/>
      <c r="S5" s="5"/>
      <c r="T5" s="5"/>
    </row>
    <row r="6" spans="1:21" ht="15.75">
      <c r="A6" s="3" t="s">
        <v>20</v>
      </c>
      <c r="B6" s="4" t="s">
        <v>29</v>
      </c>
      <c r="C6" s="1"/>
      <c r="D6" s="1"/>
      <c r="E6" s="1"/>
      <c r="F6" s="1"/>
      <c r="G6" s="1"/>
      <c r="H6" s="1"/>
      <c r="I6" s="1"/>
      <c r="J6" s="1"/>
      <c r="K6" s="1"/>
      <c r="L6" s="5">
        <f t="shared" si="0"/>
        <v>0</v>
      </c>
      <c r="M6" s="5">
        <f t="shared" si="1"/>
        <v>0</v>
      </c>
      <c r="N6" s="5">
        <f>T1</f>
        <v>355.15</v>
      </c>
      <c r="O6" s="5"/>
      <c r="P6" s="5"/>
      <c r="Q6" s="5"/>
      <c r="R6" s="5"/>
      <c r="S6" s="5"/>
      <c r="T6" s="5"/>
    </row>
    <row r="7" spans="1:21" ht="15.75">
      <c r="A7" s="3"/>
      <c r="B7" s="6" t="s">
        <v>21</v>
      </c>
      <c r="C7" s="7"/>
      <c r="D7" s="7"/>
      <c r="E7" s="7"/>
      <c r="F7" s="7"/>
      <c r="G7" s="7"/>
      <c r="H7" s="7"/>
      <c r="I7" s="7"/>
      <c r="J7" s="7"/>
      <c r="K7" s="7"/>
      <c r="L7" s="5">
        <f t="shared" si="0"/>
        <v>0</v>
      </c>
      <c r="M7" s="5">
        <f t="shared" si="1"/>
        <v>0</v>
      </c>
      <c r="N7" s="12">
        <f>SUM(N5:N6)</f>
        <v>771.63727999999992</v>
      </c>
      <c r="O7" s="13">
        <f>R3</f>
        <v>-794.99200000000008</v>
      </c>
      <c r="P7" s="13">
        <v>0</v>
      </c>
      <c r="Q7" s="13">
        <f>N7</f>
        <v>771.63727999999992</v>
      </c>
      <c r="R7" s="13">
        <f>O7+P7-Q7</f>
        <v>-1566.6292800000001</v>
      </c>
      <c r="S7" s="13"/>
      <c r="T7" s="5"/>
    </row>
    <row r="8" spans="1:21" ht="15.75">
      <c r="A8" s="3"/>
      <c r="B8" s="6"/>
      <c r="C8" s="7"/>
      <c r="D8" s="7"/>
      <c r="E8" s="7"/>
      <c r="F8" s="7"/>
      <c r="G8" s="7"/>
      <c r="H8" s="7"/>
      <c r="I8" s="7"/>
      <c r="J8" s="7"/>
      <c r="K8" s="7"/>
      <c r="L8" s="5"/>
      <c r="M8" s="5"/>
      <c r="N8" s="12"/>
      <c r="O8" s="13"/>
      <c r="P8" s="13"/>
      <c r="Q8" s="13"/>
      <c r="R8" s="13"/>
      <c r="S8" s="13"/>
      <c r="T8" s="5"/>
    </row>
    <row r="9" spans="1:21" ht="15.75">
      <c r="A9" s="3" t="s">
        <v>26</v>
      </c>
      <c r="B9" s="4" t="s">
        <v>29</v>
      </c>
      <c r="C9" s="1"/>
      <c r="D9" s="1"/>
      <c r="E9" s="1"/>
      <c r="F9" s="1"/>
      <c r="G9" s="1"/>
      <c r="H9" s="1"/>
      <c r="I9" s="1"/>
      <c r="J9" s="1"/>
      <c r="K9" s="1"/>
      <c r="L9" s="5">
        <f t="shared" si="0"/>
        <v>0</v>
      </c>
      <c r="M9" s="5">
        <f t="shared" si="1"/>
        <v>0</v>
      </c>
      <c r="N9" s="5">
        <f>T1</f>
        <v>355.15</v>
      </c>
      <c r="O9" s="5"/>
      <c r="P9" s="5"/>
      <c r="Q9" s="5"/>
      <c r="R9" s="13"/>
      <c r="S9" s="13"/>
      <c r="T9" s="5"/>
    </row>
    <row r="10" spans="1:21" ht="15.75">
      <c r="A10" s="3"/>
      <c r="B10" s="6" t="s">
        <v>25</v>
      </c>
      <c r="C10" s="1"/>
      <c r="D10" s="1"/>
      <c r="E10" s="1"/>
      <c r="F10" s="1"/>
      <c r="G10" s="1"/>
      <c r="H10" s="1"/>
      <c r="I10" s="1"/>
      <c r="J10" s="1"/>
      <c r="K10" s="1"/>
      <c r="L10" s="5">
        <f t="shared" si="0"/>
        <v>0</v>
      </c>
      <c r="M10" s="5">
        <f t="shared" si="1"/>
        <v>0</v>
      </c>
      <c r="N10" s="15">
        <f>N9</f>
        <v>355.15</v>
      </c>
      <c r="O10" s="13">
        <f>R7</f>
        <v>-1566.6292800000001</v>
      </c>
      <c r="P10" s="5">
        <v>1279.97</v>
      </c>
      <c r="Q10" s="5">
        <f>N10</f>
        <v>355.15</v>
      </c>
      <c r="R10" s="13">
        <f t="shared" ref="R10" si="3">O10+P10-Q10</f>
        <v>-641.80928000000006</v>
      </c>
      <c r="S10" s="13"/>
      <c r="T10" s="5"/>
    </row>
    <row r="11" spans="1:21" ht="15.75">
      <c r="A11" s="2"/>
      <c r="B11" s="6"/>
      <c r="C11" s="1"/>
      <c r="D11" s="1"/>
      <c r="E11" s="1"/>
      <c r="F11" s="1"/>
      <c r="G11" s="1"/>
      <c r="H11" s="1"/>
      <c r="I11" s="1"/>
      <c r="J11" s="1"/>
      <c r="K11" s="1"/>
      <c r="L11" s="5"/>
      <c r="M11" s="5"/>
      <c r="N11" s="5"/>
      <c r="O11" s="5"/>
      <c r="P11" s="5"/>
      <c r="Q11" s="5"/>
      <c r="R11" s="5"/>
      <c r="S11" s="5"/>
      <c r="T11" s="5"/>
    </row>
    <row r="12" spans="1:21" ht="15.75">
      <c r="A12" s="2"/>
      <c r="B12" s="6"/>
      <c r="C12" s="1"/>
      <c r="D12" s="1"/>
      <c r="E12" s="1"/>
      <c r="F12" s="1"/>
      <c r="G12" s="1"/>
      <c r="H12" s="1"/>
      <c r="I12" s="1"/>
      <c r="J12" s="1"/>
      <c r="K12" s="1"/>
      <c r="L12" s="5"/>
      <c r="M12" s="5"/>
      <c r="N12" s="5"/>
      <c r="O12" s="5"/>
      <c r="P12" s="5"/>
      <c r="Q12" s="5"/>
      <c r="R12" s="5"/>
      <c r="S12" s="5"/>
      <c r="T12" s="5"/>
    </row>
    <row r="13" spans="1:21" ht="15.75">
      <c r="A13" s="3"/>
      <c r="B13" s="16" t="s">
        <v>28</v>
      </c>
      <c r="C13" s="1"/>
      <c r="D13" s="1"/>
      <c r="E13" s="1"/>
      <c r="F13" s="1"/>
      <c r="G13" s="1"/>
      <c r="H13" s="1"/>
      <c r="I13" s="1"/>
      <c r="J13" s="17">
        <f>SUM(J2:J12)</f>
        <v>115</v>
      </c>
      <c r="K13" s="17">
        <f>SUM(K2:K11)</f>
        <v>816.54</v>
      </c>
      <c r="L13" s="18">
        <f>SUM(L4:L11)</f>
        <v>378.62479999999999</v>
      </c>
      <c r="M13" s="18"/>
      <c r="N13" s="18">
        <v>1921.78</v>
      </c>
      <c r="O13" s="18"/>
      <c r="P13" s="18">
        <f>SUM(P2:P11)</f>
        <v>1279.97</v>
      </c>
      <c r="Q13" s="18">
        <f>SUM(Q2:Q11)</f>
        <v>1921.7792800000002</v>
      </c>
      <c r="R13" s="18">
        <f>R10</f>
        <v>-641.80928000000006</v>
      </c>
      <c r="S13" s="5"/>
      <c r="T13" s="5"/>
    </row>
    <row r="14" spans="1:21" ht="15.75">
      <c r="A14" s="2"/>
      <c r="B14" s="6"/>
      <c r="C14" s="1"/>
      <c r="D14" s="1"/>
      <c r="E14" s="1"/>
      <c r="F14" s="1"/>
      <c r="G14" s="1"/>
      <c r="H14" s="1"/>
      <c r="I14" s="1"/>
      <c r="J14" s="1"/>
      <c r="K14" s="1"/>
      <c r="L14" s="5"/>
      <c r="M14" s="5"/>
      <c r="N14" s="5"/>
      <c r="O14" s="5"/>
      <c r="P14" s="5"/>
      <c r="Q14" s="5"/>
      <c r="R14" s="13"/>
      <c r="S14" s="13"/>
      <c r="T14" s="5"/>
    </row>
    <row r="15" spans="1:21" ht="15.75">
      <c r="A15" s="3"/>
      <c r="B15" s="4"/>
      <c r="C15" s="1"/>
      <c r="D15" s="1"/>
      <c r="E15" s="1"/>
      <c r="F15" s="1"/>
      <c r="G15" s="1"/>
      <c r="H15" s="1"/>
      <c r="I15" s="1"/>
      <c r="J15" s="1"/>
      <c r="K15" s="1"/>
      <c r="L15" s="5"/>
      <c r="M15" s="5"/>
      <c r="N15" s="5"/>
      <c r="O15" s="5"/>
      <c r="P15" s="5"/>
      <c r="Q15" s="5"/>
      <c r="R15" s="5"/>
      <c r="S15" s="5"/>
      <c r="T15" s="5"/>
    </row>
    <row r="16" spans="1:21" ht="15.75">
      <c r="A16" s="2"/>
      <c r="B16" s="14"/>
      <c r="C16" s="1"/>
      <c r="D16" s="1"/>
      <c r="E16" s="1"/>
      <c r="F16" s="1"/>
      <c r="G16" s="1"/>
      <c r="H16" s="1"/>
      <c r="I16" s="1"/>
      <c r="J16" s="1"/>
      <c r="K16" s="1"/>
      <c r="L16" s="5"/>
      <c r="M16" s="5"/>
      <c r="N16" s="5"/>
      <c r="O16" s="5"/>
      <c r="P16" s="5"/>
      <c r="Q16" s="5"/>
      <c r="R16" s="5"/>
      <c r="S16" s="5"/>
      <c r="T16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2018-03-02T05:24:20Z</dcterms:modified>
</cp:coreProperties>
</file>